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rrieki\OneDrive - NIWA\Acidification\GOA-ON\Practical Best Practices\"/>
    </mc:Choice>
  </mc:AlternateContent>
  <xr:revisionPtr revIDLastSave="1" documentId="11_B9D4184300D2250EBD6635557791DEF71BEE050E" xr6:coauthVersionLast="36" xr6:coauthVersionMax="36" xr10:uidLastSave="{CC1A11E8-73AE-4C1D-873A-7915EA54DF18}"/>
  <bookViews>
    <workbookView xWindow="0" yWindow="0" windowWidth="22500" windowHeight="4480" xr2:uid="{00000000-000D-0000-FFFF-FFFF00000000}"/>
  </bookViews>
  <sheets>
    <sheet name="Notes" sheetId="2" r:id="rId1"/>
    <sheet name="pH Calculation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" i="1" l="1"/>
  <c r="O6" i="1" s="1"/>
  <c r="Q6" i="1" s="1"/>
  <c r="P6" i="1"/>
  <c r="B49" i="1"/>
  <c r="A49" i="1"/>
</calcChain>
</file>

<file path=xl/sharedStrings.xml><?xml version="1.0" encoding="utf-8"?>
<sst xmlns="http://schemas.openxmlformats.org/spreadsheetml/2006/main" count="76" uniqueCount="51">
  <si>
    <t>Sample</t>
  </si>
  <si>
    <t>Salinity</t>
  </si>
  <si>
    <t>Absorbance of seawater + dye</t>
  </si>
  <si>
    <t>Temp / K</t>
  </si>
  <si>
    <r>
      <t xml:space="preserve">Temp / </t>
    </r>
    <r>
      <rPr>
        <b/>
        <vertAlign val="super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C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</si>
  <si>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730, sw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</si>
  <si>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578, sw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</si>
  <si>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434, sw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</si>
  <si>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730, sw+dye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</si>
  <si>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578, sw+dye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</si>
  <si>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434, sw+dye</t>
    </r>
  </si>
  <si>
    <r>
      <t>pK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</si>
  <si>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/A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</si>
  <si>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pH</t>
  </si>
  <si>
    <t>Example</t>
  </si>
  <si>
    <t>Calculation of the pH of seawater using m-cresol purple</t>
  </si>
  <si>
    <t>Dye vol  / mL</t>
  </si>
  <si>
    <t>578 nm</t>
  </si>
  <si>
    <t>ε</t>
  </si>
  <si>
    <t>1,</t>
  </si>
  <si>
    <t>,</t>
  </si>
  <si>
    <t>(see table 1)</t>
  </si>
  <si>
    <t xml:space="preserve">Salinity </t>
  </si>
  <si>
    <t>Temp / oC</t>
  </si>
  <si>
    <t xml:space="preserve"> salinity of sample</t>
  </si>
  <si>
    <r>
      <t>temperature of the seawater sample at time of measurement [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C]</t>
    </r>
  </si>
  <si>
    <t>volume of dye added to the seawater in the cuvette [mL]</t>
  </si>
  <si>
    <t>Absorbance of the seawater at 434 nm</t>
  </si>
  <si>
    <t>Absorbance of the seawater at 578 nm</t>
  </si>
  <si>
    <t>Absorbance of the seawater at 730 nm</t>
  </si>
  <si>
    <t>Absorbance of the seawater + dye at 730 nm</t>
  </si>
  <si>
    <t>Absorbance of the seawater + dye at 578 nm</t>
  </si>
  <si>
    <t>Absorbance of the seawater + dye at 434 nm</t>
  </si>
  <si>
    <t>Measured values</t>
  </si>
  <si>
    <t>Calculated values</t>
  </si>
  <si>
    <t>temperature of the seawater sample at time of measurement [K]</t>
  </si>
  <si>
    <t>Extinction coefficient ratios  for m-cresol purple</t>
  </si>
  <si>
    <r>
      <rPr>
        <b/>
        <sz val="14"/>
        <color theme="1"/>
        <rFont val="Symbol"/>
        <family val="1"/>
        <charset val="2"/>
      </rPr>
      <t>e</t>
    </r>
    <r>
      <rPr>
        <b/>
        <vertAlign val="subscript"/>
        <sz val="11"/>
        <color theme="1"/>
        <rFont val="Calibri"/>
        <family val="2"/>
        <scheme val="minor"/>
      </rPr>
      <t xml:space="preserve">1 (HI-)/ </t>
    </r>
    <r>
      <rPr>
        <b/>
        <sz val="14"/>
        <color theme="1"/>
        <rFont val="Symbol"/>
        <family val="1"/>
        <charset val="2"/>
      </rPr>
      <t>e</t>
    </r>
    <r>
      <rPr>
        <b/>
        <vertAlign val="subscript"/>
        <sz val="11"/>
        <color theme="1"/>
        <rFont val="Calibri"/>
        <family val="2"/>
        <scheme val="minor"/>
      </rPr>
      <t>2 (HI-)</t>
    </r>
  </si>
  <si>
    <r>
      <rPr>
        <b/>
        <sz val="14"/>
        <color theme="1"/>
        <rFont val="Symbol"/>
        <family val="1"/>
        <charset val="2"/>
      </rPr>
      <t>e</t>
    </r>
    <r>
      <rPr>
        <b/>
        <vertAlign val="subscript"/>
        <sz val="11"/>
        <color theme="1"/>
        <rFont val="Calibri"/>
        <family val="2"/>
        <scheme val="minor"/>
      </rPr>
      <t xml:space="preserve">1 (I2-)/ </t>
    </r>
    <r>
      <rPr>
        <b/>
        <sz val="14"/>
        <color theme="1"/>
        <rFont val="Symbol"/>
        <family val="1"/>
        <charset val="2"/>
      </rPr>
      <t>e</t>
    </r>
    <r>
      <rPr>
        <b/>
        <vertAlign val="subscript"/>
        <sz val="11"/>
        <color theme="1"/>
        <rFont val="Calibri"/>
        <family val="2"/>
        <scheme val="minor"/>
      </rPr>
      <t>2 (HI-)</t>
    </r>
  </si>
  <si>
    <r>
      <rPr>
        <b/>
        <sz val="14"/>
        <color theme="1"/>
        <rFont val="Symbol"/>
        <family val="1"/>
        <charset val="2"/>
      </rPr>
      <t>e</t>
    </r>
    <r>
      <rPr>
        <b/>
        <vertAlign val="subscript"/>
        <sz val="11"/>
        <color theme="1"/>
        <rFont val="Calibri"/>
        <family val="2"/>
        <scheme val="minor"/>
      </rPr>
      <t xml:space="preserve">2 (I2-)/ </t>
    </r>
    <r>
      <rPr>
        <b/>
        <sz val="14"/>
        <color theme="1"/>
        <rFont val="Symbol"/>
        <family val="1"/>
        <charset val="2"/>
      </rPr>
      <t>e</t>
    </r>
    <r>
      <rPr>
        <b/>
        <vertAlign val="subscript"/>
        <sz val="11"/>
        <color theme="1"/>
        <rFont val="Calibri"/>
        <family val="2"/>
        <scheme val="minor"/>
      </rPr>
      <t>2 (HI-)</t>
    </r>
  </si>
  <si>
    <t>acid dissociation constatn for m-cresol purple</t>
  </si>
  <si>
    <t>absorbance ratio</t>
  </si>
  <si>
    <t>pH on the total scale, at the measurement temperature</t>
  </si>
  <si>
    <t>refer to Notes worksheet for instructions on the use of this spreadsheet, including an explanation of each term</t>
  </si>
  <si>
    <t>Enter the measured data into the green cells</t>
  </si>
  <si>
    <t>Copy the yellow and blue cells down as required</t>
  </si>
  <si>
    <t>The values in the yellow and blue cells will calculate automatically</t>
  </si>
  <si>
    <t>The calculated pH is in the blue column</t>
  </si>
  <si>
    <t>Absorbance of seawater only</t>
  </si>
  <si>
    <t>Calculated Values</t>
  </si>
  <si>
    <t>Notes for the use of the pH Calculations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</si>
</sst>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4"/>
      <color theme="1"/>
      <name val="Symbol"/>
      <family val="1"/>
      <charset val="2"/>
    </font>
    <font>
      <b/>
      <sz val="11"/>
      <color theme="1"/>
      <name val="Calibri"/>
      <family val="1"/>
      <charset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0" xfId="0" applyFill="1"/>
    <xf numFmtId="0" fontId="1" fillId="3" borderId="0" xfId="0" applyFont="1" applyFill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1" fillId="3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0" fontId="1" fillId="5" borderId="0" xfId="0" applyFont="1" applyFill="1" applyAlignment="1">
      <alignment horizontal="left"/>
    </xf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/>
    <xf numFmtId="0" fontId="0" fillId="4" borderId="2" xfId="0" applyFill="1" applyBorder="1"/>
    <xf numFmtId="0" fontId="0" fillId="4" borderId="2" xfId="0" applyFont="1" applyFill="1" applyBorder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6" borderId="1" xfId="0" applyFill="1" applyBorder="1"/>
    <xf numFmtId="166" fontId="0" fillId="6" borderId="1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A2" sqref="A2"/>
    </sheetView>
  </sheetViews>
  <sheetFormatPr defaultRowHeight="14.5"/>
  <cols>
    <col min="1" max="1" width="18.6328125" customWidth="1"/>
    <col min="2" max="2" width="55.81640625" customWidth="1"/>
    <col min="3" max="7" width="8.90625" style="23"/>
  </cols>
  <sheetData>
    <row r="1" spans="1:2" ht="21">
      <c r="A1" s="4" t="s">
        <v>50</v>
      </c>
    </row>
    <row r="3" spans="1:2">
      <c r="A3" t="s">
        <v>44</v>
      </c>
    </row>
    <row r="4" spans="1:2">
      <c r="A4" t="s">
        <v>45</v>
      </c>
    </row>
    <row r="5" spans="1:2">
      <c r="A5" t="s">
        <v>46</v>
      </c>
    </row>
    <row r="6" spans="1:2">
      <c r="A6" t="s">
        <v>47</v>
      </c>
    </row>
    <row r="9" spans="1:2">
      <c r="A9" s="2" t="s">
        <v>33</v>
      </c>
      <c r="B9" s="1"/>
    </row>
    <row r="10" spans="1:2">
      <c r="A10" s="11" t="s">
        <v>22</v>
      </c>
      <c r="B10" s="14" t="s">
        <v>24</v>
      </c>
    </row>
    <row r="11" spans="1:2" ht="16.5">
      <c r="A11" s="11" t="s">
        <v>23</v>
      </c>
      <c r="B11" s="14" t="s">
        <v>25</v>
      </c>
    </row>
    <row r="12" spans="1:2">
      <c r="A12" s="8" t="s">
        <v>16</v>
      </c>
      <c r="B12" s="14" t="s">
        <v>26</v>
      </c>
    </row>
    <row r="13" spans="1:2" ht="16.5">
      <c r="A13" s="8" t="s">
        <v>5</v>
      </c>
      <c r="B13" s="14" t="s">
        <v>29</v>
      </c>
    </row>
    <row r="14" spans="1:2" ht="16.5">
      <c r="A14" s="8" t="s">
        <v>6</v>
      </c>
      <c r="B14" s="14" t="s">
        <v>28</v>
      </c>
    </row>
    <row r="15" spans="1:2" ht="16.5">
      <c r="A15" s="8" t="s">
        <v>7</v>
      </c>
      <c r="B15" s="14" t="s">
        <v>27</v>
      </c>
    </row>
    <row r="16" spans="1:2" ht="16.5">
      <c r="A16" s="8" t="s">
        <v>8</v>
      </c>
      <c r="B16" s="14" t="s">
        <v>30</v>
      </c>
    </row>
    <row r="17" spans="1:2" ht="16.5">
      <c r="A17" s="8" t="s">
        <v>9</v>
      </c>
      <c r="B17" s="14" t="s">
        <v>31</v>
      </c>
    </row>
    <row r="18" spans="1:2" ht="16.5">
      <c r="A18" s="8" t="s">
        <v>10</v>
      </c>
      <c r="B18" s="14" t="s">
        <v>32</v>
      </c>
    </row>
    <row r="19" spans="1:2">
      <c r="A19" s="9" t="s">
        <v>34</v>
      </c>
      <c r="B19" s="13"/>
    </row>
    <row r="20" spans="1:2">
      <c r="A20" s="9" t="s">
        <v>3</v>
      </c>
      <c r="B20" s="13" t="s">
        <v>35</v>
      </c>
    </row>
    <row r="21" spans="1:2" ht="18.5">
      <c r="A21" s="10" t="s">
        <v>37</v>
      </c>
      <c r="B21" s="13" t="s">
        <v>36</v>
      </c>
    </row>
    <row r="22" spans="1:2" ht="18.5">
      <c r="A22" s="10" t="s">
        <v>38</v>
      </c>
      <c r="B22" s="13" t="s">
        <v>36</v>
      </c>
    </row>
    <row r="23" spans="1:2" ht="18.5">
      <c r="A23" s="10" t="s">
        <v>39</v>
      </c>
      <c r="B23" s="13" t="s">
        <v>36</v>
      </c>
    </row>
    <row r="24" spans="1:2" ht="16.5">
      <c r="A24" s="9" t="s">
        <v>11</v>
      </c>
      <c r="B24" s="13" t="s">
        <v>40</v>
      </c>
    </row>
    <row r="25" spans="1:2" ht="16.5">
      <c r="A25" s="9" t="s">
        <v>12</v>
      </c>
      <c r="B25" s="13" t="s">
        <v>41</v>
      </c>
    </row>
    <row r="26" spans="1:2">
      <c r="A26" s="12" t="s">
        <v>13</v>
      </c>
      <c r="B26" s="15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1"/>
  <sheetViews>
    <sheetView workbookViewId="0">
      <selection activeCell="D14" sqref="D14"/>
    </sheetView>
  </sheetViews>
  <sheetFormatPr defaultRowHeight="14.5"/>
  <cols>
    <col min="1" max="1" width="14.54296875" customWidth="1"/>
    <col min="4" max="4" width="12.453125" customWidth="1"/>
    <col min="11" max="11" width="8.81640625" customWidth="1"/>
    <col min="12" max="12" width="12.81640625" customWidth="1"/>
    <col min="13" max="13" width="13.08984375" customWidth="1"/>
    <col min="14" max="14" width="15.6328125" customWidth="1"/>
    <col min="17" max="17" width="9.1796875" customWidth="1"/>
  </cols>
  <sheetData>
    <row r="1" spans="1:17" ht="21">
      <c r="A1" s="4" t="s">
        <v>15</v>
      </c>
    </row>
    <row r="2" spans="1:17" ht="15.5">
      <c r="A2" s="3" t="s">
        <v>43</v>
      </c>
    </row>
    <row r="4" spans="1:17">
      <c r="E4" s="24" t="s">
        <v>48</v>
      </c>
      <c r="F4" s="24"/>
      <c r="G4" s="24"/>
      <c r="H4" s="25" t="s">
        <v>2</v>
      </c>
      <c r="I4" s="25"/>
      <c r="J4" s="25"/>
      <c r="K4" s="36" t="s">
        <v>49</v>
      </c>
      <c r="L4" s="37"/>
      <c r="M4" s="37"/>
      <c r="N4" s="37"/>
      <c r="O4" s="37"/>
      <c r="P4" s="37"/>
      <c r="Q4" s="38"/>
    </row>
    <row r="5" spans="1:17" s="5" customFormat="1" ht="18.5">
      <c r="A5" s="26" t="s">
        <v>0</v>
      </c>
      <c r="B5" s="26" t="s">
        <v>1</v>
      </c>
      <c r="C5" s="26" t="s">
        <v>4</v>
      </c>
      <c r="D5" s="26" t="s">
        <v>16</v>
      </c>
      <c r="E5" s="26" t="s">
        <v>5</v>
      </c>
      <c r="F5" s="26" t="s">
        <v>6</v>
      </c>
      <c r="G5" s="26" t="s">
        <v>7</v>
      </c>
      <c r="H5" s="26" t="s">
        <v>8</v>
      </c>
      <c r="I5" s="26" t="s">
        <v>9</v>
      </c>
      <c r="J5" s="26" t="s">
        <v>10</v>
      </c>
      <c r="K5" s="27" t="s">
        <v>3</v>
      </c>
      <c r="L5" s="28" t="s">
        <v>37</v>
      </c>
      <c r="M5" s="28" t="s">
        <v>38</v>
      </c>
      <c r="N5" s="28" t="s">
        <v>39</v>
      </c>
      <c r="O5" s="27" t="s">
        <v>11</v>
      </c>
      <c r="P5" s="27" t="s">
        <v>12</v>
      </c>
      <c r="Q5" s="29" t="s">
        <v>13</v>
      </c>
    </row>
    <row r="6" spans="1:17">
      <c r="A6" s="30" t="s">
        <v>14</v>
      </c>
      <c r="B6" s="30">
        <v>35</v>
      </c>
      <c r="C6" s="31">
        <v>25</v>
      </c>
      <c r="D6" s="30">
        <v>0.08</v>
      </c>
      <c r="E6" s="30">
        <v>8.3650000000000002E-2</v>
      </c>
      <c r="F6" s="30">
        <v>1.9359999999999999E-2</v>
      </c>
      <c r="G6" s="30">
        <v>2.4330000000000001E-2</v>
      </c>
      <c r="H6" s="30">
        <v>8.2979999999999998E-2</v>
      </c>
      <c r="I6" s="30">
        <v>0.84574000000000005</v>
      </c>
      <c r="J6" s="30">
        <v>0.45123000000000002</v>
      </c>
      <c r="K6" s="32">
        <f>C6+273.15</f>
        <v>298.14999999999998</v>
      </c>
      <c r="L6" s="32">
        <v>6.9100000000000003E-3</v>
      </c>
      <c r="M6" s="32">
        <v>2.222</v>
      </c>
      <c r="N6" s="32">
        <v>0.1331</v>
      </c>
      <c r="O6" s="33">
        <f>(1245.69/K6)+3.8275+0.002111*(35-B6)</f>
        <v>8.0055647325171897</v>
      </c>
      <c r="P6" s="32">
        <f>((I6-F6)-(H6-E6))/((J6-G6)-(H6-E6))</f>
        <v>1.9343031550389411</v>
      </c>
      <c r="Q6" s="35">
        <f>O6+LOG((P6-L6)/(M6-(P6*N6)))</f>
        <v>7.9972732293556046</v>
      </c>
    </row>
    <row r="7" spans="1:17">
      <c r="A7" s="30"/>
      <c r="B7" s="30"/>
      <c r="C7" s="30"/>
      <c r="D7" s="30"/>
      <c r="E7" s="30"/>
      <c r="F7" s="30"/>
      <c r="G7" s="30"/>
      <c r="H7" s="30"/>
      <c r="I7" s="30"/>
      <c r="J7" s="30"/>
      <c r="K7" s="32"/>
      <c r="L7" s="32"/>
      <c r="M7" s="32"/>
      <c r="N7" s="32"/>
      <c r="O7" s="32"/>
      <c r="P7" s="32"/>
      <c r="Q7" s="34"/>
    </row>
    <row r="8" spans="1:17">
      <c r="A8" s="30"/>
      <c r="B8" s="30"/>
      <c r="C8" s="30"/>
      <c r="D8" s="30"/>
      <c r="E8" s="30"/>
      <c r="F8" s="30"/>
      <c r="G8" s="30"/>
      <c r="H8" s="30"/>
      <c r="I8" s="30"/>
      <c r="J8" s="30"/>
      <c r="K8" s="32"/>
      <c r="L8" s="32"/>
      <c r="M8" s="32"/>
      <c r="N8" s="32"/>
      <c r="O8" s="32"/>
      <c r="P8" s="32"/>
      <c r="Q8" s="34"/>
    </row>
    <row r="9" spans="1:17">
      <c r="A9" s="30"/>
      <c r="B9" s="30"/>
      <c r="C9" s="30"/>
      <c r="D9" s="30"/>
      <c r="E9" s="30"/>
      <c r="F9" s="30"/>
      <c r="G9" s="30"/>
      <c r="H9" s="30"/>
      <c r="I9" s="30"/>
      <c r="J9" s="30"/>
      <c r="K9" s="32"/>
      <c r="L9" s="32"/>
      <c r="M9" s="32"/>
      <c r="N9" s="32"/>
      <c r="O9" s="32"/>
      <c r="P9" s="32"/>
      <c r="Q9" s="34"/>
    </row>
    <row r="11" spans="1:17">
      <c r="A11" s="16"/>
      <c r="B11" s="16"/>
      <c r="C11" s="16"/>
      <c r="D11" s="16"/>
      <c r="E11" s="16"/>
      <c r="F11" s="16"/>
      <c r="G11" s="16"/>
      <c r="H11" s="16"/>
    </row>
    <row r="12" spans="1:17">
      <c r="A12" s="17"/>
      <c r="B12" s="16"/>
      <c r="C12" s="16"/>
      <c r="D12" s="16"/>
      <c r="E12" s="16"/>
      <c r="F12" s="16"/>
      <c r="G12" s="16"/>
      <c r="H12" s="16"/>
    </row>
    <row r="13" spans="1:17">
      <c r="A13" s="18"/>
      <c r="B13" s="19"/>
      <c r="C13" s="20"/>
      <c r="D13" s="16"/>
      <c r="E13" s="16"/>
      <c r="F13" s="16"/>
      <c r="G13" s="16"/>
      <c r="H13" s="16"/>
    </row>
    <row r="14" spans="1:17">
      <c r="A14" s="18"/>
      <c r="B14" s="19"/>
      <c r="C14" s="20"/>
      <c r="D14" s="16"/>
      <c r="E14" s="16"/>
      <c r="F14" s="16"/>
      <c r="G14" s="16"/>
      <c r="H14" s="16"/>
    </row>
    <row r="15" spans="1:17">
      <c r="A15" s="21"/>
      <c r="B15" s="19"/>
      <c r="C15" s="20"/>
      <c r="D15" s="16"/>
      <c r="E15" s="16"/>
      <c r="F15" s="16"/>
      <c r="G15" s="16"/>
      <c r="H15" s="16"/>
    </row>
    <row r="16" spans="1:17">
      <c r="A16" s="21"/>
      <c r="B16" s="19"/>
      <c r="C16" s="20"/>
      <c r="D16" s="16"/>
      <c r="E16" s="16"/>
      <c r="F16" s="16"/>
      <c r="G16" s="16"/>
      <c r="H16" s="16"/>
    </row>
    <row r="17" spans="1:8">
      <c r="A17" s="21"/>
      <c r="B17" s="19"/>
      <c r="C17" s="20"/>
      <c r="D17" s="16"/>
      <c r="E17" s="16"/>
      <c r="F17" s="16"/>
      <c r="G17" s="16"/>
      <c r="H17" s="16"/>
    </row>
    <row r="18" spans="1:8">
      <c r="A18" s="21"/>
      <c r="B18" s="19"/>
      <c r="C18" s="20"/>
      <c r="D18" s="16"/>
      <c r="E18" s="16"/>
      <c r="F18" s="16"/>
      <c r="G18" s="16"/>
      <c r="H18" s="16"/>
    </row>
    <row r="19" spans="1:8">
      <c r="A19" s="21"/>
      <c r="B19" s="19"/>
      <c r="C19" s="20"/>
      <c r="D19" s="16"/>
      <c r="E19" s="16"/>
      <c r="F19" s="16"/>
      <c r="G19" s="16"/>
      <c r="H19" s="16"/>
    </row>
    <row r="20" spans="1:8">
      <c r="A20" s="21"/>
      <c r="B20" s="19"/>
      <c r="C20" s="20"/>
      <c r="D20" s="16"/>
      <c r="E20" s="16"/>
      <c r="F20" s="16"/>
      <c r="G20" s="16"/>
      <c r="H20" s="16"/>
    </row>
    <row r="21" spans="1:8">
      <c r="A21" s="21"/>
      <c r="B21" s="19"/>
      <c r="C21" s="20"/>
      <c r="D21" s="16"/>
      <c r="E21" s="16"/>
      <c r="F21" s="16"/>
      <c r="G21" s="16"/>
      <c r="H21" s="16"/>
    </row>
    <row r="22" spans="1:8">
      <c r="A22" s="21"/>
      <c r="B22" s="19"/>
      <c r="C22" s="20"/>
      <c r="D22" s="16"/>
      <c r="E22" s="16"/>
      <c r="F22" s="16"/>
      <c r="G22" s="16"/>
      <c r="H22" s="16"/>
    </row>
    <row r="23" spans="1:8">
      <c r="A23" s="21"/>
      <c r="B23" s="19"/>
      <c r="C23" s="20"/>
      <c r="D23" s="16"/>
      <c r="E23" s="16"/>
      <c r="F23" s="16"/>
      <c r="G23" s="16"/>
      <c r="H23" s="16"/>
    </row>
    <row r="24" spans="1:8">
      <c r="A24" s="22"/>
      <c r="B24" s="19"/>
      <c r="C24" s="20"/>
      <c r="D24" s="16"/>
      <c r="E24" s="16"/>
      <c r="F24" s="16"/>
      <c r="G24" s="16"/>
      <c r="H24" s="16"/>
    </row>
    <row r="25" spans="1:8">
      <c r="A25" s="22"/>
      <c r="B25" s="19"/>
      <c r="C25" s="20"/>
      <c r="D25" s="16"/>
      <c r="E25" s="16"/>
      <c r="F25" s="16"/>
      <c r="G25" s="16"/>
      <c r="H25" s="16"/>
    </row>
    <row r="26" spans="1:8">
      <c r="A26" s="22"/>
      <c r="B26" s="19"/>
      <c r="C26" s="20"/>
      <c r="D26" s="16"/>
      <c r="E26" s="16"/>
      <c r="F26" s="16"/>
      <c r="G26" s="16"/>
      <c r="H26" s="16"/>
    </row>
    <row r="27" spans="1:8">
      <c r="A27" s="21"/>
      <c r="B27" s="19"/>
      <c r="C27" s="20"/>
      <c r="D27" s="16"/>
      <c r="E27" s="16"/>
      <c r="F27" s="16"/>
      <c r="G27" s="16"/>
      <c r="H27" s="16"/>
    </row>
    <row r="28" spans="1:8">
      <c r="A28" s="21"/>
      <c r="B28" s="19"/>
      <c r="C28" s="20"/>
      <c r="D28" s="16"/>
      <c r="E28" s="16"/>
      <c r="F28" s="16"/>
      <c r="G28" s="16"/>
      <c r="H28" s="16"/>
    </row>
    <row r="29" spans="1:8">
      <c r="A29" s="21"/>
      <c r="B29" s="19"/>
      <c r="C29" s="20"/>
      <c r="D29" s="16"/>
      <c r="E29" s="16"/>
      <c r="F29" s="16"/>
      <c r="G29" s="16"/>
      <c r="H29" s="16"/>
    </row>
    <row r="30" spans="1:8">
      <c r="A30" s="21"/>
      <c r="B30" s="19"/>
      <c r="C30" s="20"/>
      <c r="D30" s="16"/>
      <c r="E30" s="16"/>
      <c r="F30" s="16"/>
      <c r="G30" s="16"/>
      <c r="H30" s="16"/>
    </row>
    <row r="31" spans="1:8">
      <c r="A31" s="19"/>
      <c r="B31" s="19"/>
      <c r="C31" s="20"/>
      <c r="D31" s="16"/>
      <c r="E31" s="16"/>
      <c r="F31" s="16"/>
      <c r="G31" s="16"/>
      <c r="H31" s="16"/>
    </row>
    <row r="32" spans="1:8">
      <c r="A32" s="7"/>
      <c r="B32" s="7"/>
      <c r="C32" s="6"/>
    </row>
    <row r="33" spans="1:3">
      <c r="A33" s="7"/>
      <c r="B33" s="7"/>
      <c r="C33" s="6"/>
    </row>
    <row r="34" spans="1:3">
      <c r="A34" s="7"/>
      <c r="B34" s="7"/>
      <c r="C34" s="6"/>
    </row>
    <row r="35" spans="1:3">
      <c r="A35" s="7"/>
      <c r="B35" s="7"/>
      <c r="C35" s="6"/>
    </row>
    <row r="36" spans="1:3">
      <c r="A36" s="7"/>
      <c r="B36" s="7"/>
      <c r="C36" s="6"/>
    </row>
    <row r="37" spans="1:3">
      <c r="A37" s="7"/>
      <c r="B37" s="7"/>
      <c r="C37" s="6"/>
    </row>
    <row r="38" spans="1:3">
      <c r="A38" s="7"/>
      <c r="B38" s="7"/>
      <c r="C38" s="6"/>
    </row>
    <row r="39" spans="1:3">
      <c r="A39" s="7"/>
      <c r="B39" s="7"/>
      <c r="C39" s="6"/>
    </row>
    <row r="40" spans="1:3">
      <c r="A40" s="7"/>
      <c r="B40" s="7"/>
      <c r="C40" s="6"/>
    </row>
    <row r="41" spans="1:3">
      <c r="A41" s="7" t="s">
        <v>17</v>
      </c>
      <c r="B41" s="7" t="s">
        <v>17</v>
      </c>
      <c r="C41" s="6"/>
    </row>
    <row r="42" spans="1:3">
      <c r="A42" s="7" t="s">
        <v>18</v>
      </c>
      <c r="B42" s="7" t="s">
        <v>18</v>
      </c>
      <c r="C42" s="6"/>
    </row>
    <row r="43" spans="1:3">
      <c r="A43" s="7" t="s">
        <v>19</v>
      </c>
      <c r="B43" s="7" t="s">
        <v>19</v>
      </c>
      <c r="C43" s="6"/>
    </row>
    <row r="44" spans="1:3">
      <c r="A44" s="7" t="s">
        <v>18</v>
      </c>
      <c r="B44" s="7" t="s">
        <v>18</v>
      </c>
      <c r="C44" s="6"/>
    </row>
    <row r="45" spans="1:3">
      <c r="A45" s="7">
        <v>2</v>
      </c>
      <c r="B45" s="7">
        <v>2</v>
      </c>
      <c r="C45" s="6"/>
    </row>
    <row r="46" spans="1:3">
      <c r="A46" s="7" t="s">
        <v>20</v>
      </c>
      <c r="B46" s="7" t="s">
        <v>20</v>
      </c>
      <c r="C46" s="6"/>
    </row>
    <row r="47" spans="1:3">
      <c r="A47" s="7" t="s">
        <v>18</v>
      </c>
      <c r="B47" s="7" t="s">
        <v>18</v>
      </c>
      <c r="C47" s="6"/>
    </row>
    <row r="48" spans="1:3">
      <c r="A48" s="7">
        <v>3</v>
      </c>
      <c r="B48" s="7">
        <v>3</v>
      </c>
      <c r="C48" s="6"/>
    </row>
    <row r="49" spans="1:3">
      <c r="A49" s="7" t="e">
        <f xml:space="preserve"> constant value</f>
        <v>#NAME?</v>
      </c>
      <c r="B49" s="7" t="e">
        <f xml:space="preserve"> constant value</f>
        <v>#NAME?</v>
      </c>
      <c r="C49" s="6"/>
    </row>
    <row r="50" spans="1:3">
      <c r="A50" s="7" t="s">
        <v>21</v>
      </c>
      <c r="B50" s="7" t="s">
        <v>21</v>
      </c>
      <c r="C50" s="6"/>
    </row>
    <row r="51" spans="1:3">
      <c r="A51" s="6"/>
      <c r="B51" s="6"/>
      <c r="C5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pH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Currie</dc:creator>
  <cp:lastModifiedBy>Kim Currie</cp:lastModifiedBy>
  <dcterms:created xsi:type="dcterms:W3CDTF">2018-04-24T02:00:37Z</dcterms:created>
  <dcterms:modified xsi:type="dcterms:W3CDTF">2019-06-06T13:49:19Z</dcterms:modified>
</cp:coreProperties>
</file>